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КП" sheetId="1" r:id="rId1"/>
  </sheets>
  <calcPr calcId="144525" concurrentCalc="0"/>
</workbook>
</file>

<file path=xl/sharedStrings.xml><?xml version="1.0" encoding="utf-8"?>
<sst xmlns="http://schemas.openxmlformats.org/spreadsheetml/2006/main" count="113">
  <si>
    <t>Коммерческое предложение</t>
  </si>
  <si>
    <t>"Выполнение полного комплекса работ по устройству скатной металлической кровли, металлических лестниц , окрытий вентшахт, слуховых окон. Флигели в осях 1-4/Б-Е</t>
  </si>
  <si>
    <t>Объекта: Реконструкция производственных корпусов бывшей табачной фабрики  «Нево–Табак» с целью приспособления для современного использования (многоквартирный жилой комплекс «Олимпия») на земельном участке с кадастровым номером 78:32:0001635:17, расположенном по адресу: Санкт-Петербург, Клинский пр., д. 25, лит. А"</t>
  </si>
  <si>
    <t>№п/п</t>
  </si>
  <si>
    <t>Наименование работ</t>
  </si>
  <si>
    <t>ед изм</t>
  </si>
  <si>
    <t>кол-во</t>
  </si>
  <si>
    <t>Стоимость работ (без НДС), руб</t>
  </si>
  <si>
    <t>Стоимость материалов (без НДС),  руб</t>
  </si>
  <si>
    <t>Общая стоимость (без НДС),  руб</t>
  </si>
  <si>
    <t>на ед изм</t>
  </si>
  <si>
    <t>всего</t>
  </si>
  <si>
    <t>КРОВЛЯ</t>
  </si>
  <si>
    <t>1.1</t>
  </si>
  <si>
    <t>Изготовление и монтаж металлических балок из прокатного двутавра С245 для устройства кровли  (проект КЖ 1.2 лист 61,103, ВР-КЖ 1.2)</t>
  </si>
  <si>
    <t>тн</t>
  </si>
  <si>
    <t>1.2</t>
  </si>
  <si>
    <t xml:space="preserve">Устройство обрешетки из П -образного оцинкованного термопрофиля  марки ПС-200-2.0 высотой 200 мм   и контробрешетки из омега-профилей оцинкованных ЛСТК высотой 45 мм </t>
  </si>
  <si>
    <t>м2 проекции кровли</t>
  </si>
  <si>
    <t>1.3</t>
  </si>
  <si>
    <t>Монтаж ветрозащитной супердиффузионной мембраны Изоспан АМ</t>
  </si>
  <si>
    <t>1.4</t>
  </si>
  <si>
    <t>Монтаж пароизоляции  Изоспан В fix (армированная мембрана) в зоне лестниц ЛК6 и ЛК7</t>
  </si>
  <si>
    <t>1.5</t>
  </si>
  <si>
    <t>Монтаж (в зоне термопрофиля) утеплителя Роквул Лайт Баттс  плотностью 30-40 кг/м3 (ГОСТ EN 1602-2011) 200мм  в зоне лестниц ЛК6 и  ЛК7</t>
  </si>
  <si>
    <t>1.6</t>
  </si>
  <si>
    <t>Монтаж  одного слоя хризоцементного листа толщиной 8-9 мм как основание для последующей внутренней отделки лестниц ЛК 6 и ЛК 7 (кровля тип 5)</t>
  </si>
  <si>
    <t>1.7</t>
  </si>
  <si>
    <t>Монтаж 2-х слоев хризоцементных  листов толщиной 6мм в разбежку , как основание под металлическую кровлю</t>
  </si>
  <si>
    <t>1.8</t>
  </si>
  <si>
    <t>Покрытие  кровли из кровельной стали с полимерным покрытием  толщиной 0,5 мм, RAL 7024 (содержание цинка не менее 200г/м2). Гарантийный срок на сквозную коррозию  20 лет) (см.лист 69 проект 01/05-18-АР)</t>
  </si>
  <si>
    <t>Итого по п.1:</t>
  </si>
  <si>
    <t>ВОДОСТОЧНАЯ СИСТЕМА</t>
  </si>
  <si>
    <t>2.1</t>
  </si>
  <si>
    <t>Комплекс работ по монтажу водосточной системы, включая устройство отливов, водосточных желобов, воронки (стоимость материала с учетом раскроя и нахлестов, вспомогательных материалов: рубероид подкладочный, жесть оцинкованная подкладочная, кляммеры крепления, кронштейны )</t>
  </si>
  <si>
    <t>пм</t>
  </si>
  <si>
    <t>2.2</t>
  </si>
  <si>
    <t>Устройство электрообогрева желобов, воронки с саморегулирующимся кабелем</t>
  </si>
  <si>
    <t>комплект</t>
  </si>
  <si>
    <t>2.3</t>
  </si>
  <si>
    <t>Комплекс работ по изготовлению и монтажу водосточной трубы сокраской в цвет фасада (см. образец 01/05-18-АРУ, лист 22) Alligator 11-08 (приблизительно соответствует RAL 7032) (см. образец 01/05-18-АРУ, лист 22)</t>
  </si>
  <si>
    <t>2.4</t>
  </si>
  <si>
    <t xml:space="preserve">Устройство электрообогрева водосточной трубы с саморегулирующимся кабелем </t>
  </si>
  <si>
    <t>Итого по п.2:</t>
  </si>
  <si>
    <t>УСТРОЙСТВО ВЕНТШАХТ</t>
  </si>
  <si>
    <t>3.1</t>
  </si>
  <si>
    <t>Огрунтовка поверхности вентшахты -грунт Ceresit CT16</t>
  </si>
  <si>
    <t xml:space="preserve">м2 </t>
  </si>
  <si>
    <t>3.2</t>
  </si>
  <si>
    <t>Нанесение клеевого слоя на  поверхность вентшахты
- клеевая смесь Ceresit CT 180</t>
  </si>
  <si>
    <t>3.3</t>
  </si>
  <si>
    <t>Монтаж минераловатного утеплителя с дюбелированием - минераловатный утеплитель Rockwool Фасад Баттс Оптима 100 мм</t>
  </si>
  <si>
    <t>м3</t>
  </si>
  <si>
    <t>3.4</t>
  </si>
  <si>
    <t>Оштукатуривание поверхности минваты в зоне чердака</t>
  </si>
  <si>
    <t>м2</t>
  </si>
  <si>
    <t>3.5</t>
  </si>
  <si>
    <t xml:space="preserve">Нанесение армировочного слоя на поверхность выступающей части вентшахты на кровле : сетка из стекловолокна , штукатурно клеевая смесь Ceresit CT 190 </t>
  </si>
  <si>
    <t>3.6</t>
  </si>
  <si>
    <t>Нанесение тонкослойного декоративного штукатурного слоя    на поверхность выступающей части вентшахты на кровле                                                                                                         - грунт Ceresit CT16
- декоративная минеральная штукатурная смесь Ceresit CT 137</t>
  </si>
  <si>
    <t>3.7</t>
  </si>
  <si>
    <t xml:space="preserve">Окраска выступающей части вентшахты на кровле - краска Ceresit CT 54.    Цвет фасада по проекту Alligator 11-08 (приблизительно соответствует RAL 7032)  </t>
  </si>
  <si>
    <t>3.8</t>
  </si>
  <si>
    <t>Устройство окрытий  вентиляционной шахты из кровельной стали  с полимерным покрытием(в т.ч. подготовка основания и устройство металлических опорных конструкций из уголка 70х70, защитной металлической сетки)</t>
  </si>
  <si>
    <t>3.9</t>
  </si>
  <si>
    <t>Изготовление и монтаж крышного зонта из оцинкованой стали с полимерным покрытием с усилением по периметру из уголка 70х70</t>
  </si>
  <si>
    <t>шт</t>
  </si>
  <si>
    <t>Итого по п.3:</t>
  </si>
  <si>
    <t>Окрытие парапетов и  устройство примыканий к смежным зданиям</t>
  </si>
  <si>
    <t>4.1</t>
  </si>
  <si>
    <t xml:space="preserve">Изготовление и монтаж окрытия парапетов из кровельной стали  с полимерным покрытием по оси 1, по оси 4 на всю высоту парапета с устройством примыкания  кровли </t>
  </si>
  <si>
    <t>4.2</t>
  </si>
  <si>
    <t>Устройство  примыканий кровли к железобетонной стене с утеплителем и штукатуркой построенного здания м/о 1-2 по оси В, м/о 4-3/2 по оси Г/3 (см. образец 01/05-18-АР-АН, лист 29)</t>
  </si>
  <si>
    <t>4.3</t>
  </si>
  <si>
    <t xml:space="preserve">Устройство примыканий кровли к зданию Клинский 25 </t>
  </si>
  <si>
    <t>Итого по п.4:</t>
  </si>
  <si>
    <t>Металлические изделия</t>
  </si>
  <si>
    <t>5.1</t>
  </si>
  <si>
    <t>Изготовление и монтаж лестницы (стремянки)на кровлю ЛМ-1, ЛМ -2  (КЖ 1.2 лист 108, ВР-КЖ1.2)</t>
  </si>
  <si>
    <t>5.2</t>
  </si>
  <si>
    <t>Монтаж металлического ограждения для снегозадержания  высотой 900мм с окраской</t>
  </si>
  <si>
    <t>5.3</t>
  </si>
  <si>
    <t>Монтаж страховочных тросов ограждения на стойках (количество стоек установить расчетом)</t>
  </si>
  <si>
    <t>5.4</t>
  </si>
  <si>
    <t>Изготовление и монтаж слуховых окон (6 шт)</t>
  </si>
  <si>
    <t>5.5</t>
  </si>
  <si>
    <t>Изготовление и монтаж люка   600х800</t>
  </si>
  <si>
    <t>Итого по п.5:</t>
  </si>
  <si>
    <t>Труба ВК</t>
  </si>
  <si>
    <t>6.1</t>
  </si>
  <si>
    <t>Монтаж трубопроводов бытовой канализации К1 на кровле из труб ПП "Ростерм" диам 110 мм</t>
  </si>
  <si>
    <t>мп</t>
  </si>
  <si>
    <t>6.2</t>
  </si>
  <si>
    <t>Гидроизоляция трубопроводов бытовой канализации К1 на кровле с применением колпака из ЭПДМ резины с фиксацией обжимным хомутом и герметизацией стыков</t>
  </si>
  <si>
    <t>Итого по п.6:</t>
  </si>
  <si>
    <t>Прочие работы</t>
  </si>
  <si>
    <t>7.1</t>
  </si>
  <si>
    <t xml:space="preserve">Такелаж и подъем материалов </t>
  </si>
  <si>
    <t>компл</t>
  </si>
  <si>
    <t>7.2</t>
  </si>
  <si>
    <t>Вывоз и утилизация отходов с предоставлением справок с полигонов</t>
  </si>
  <si>
    <t>7.3</t>
  </si>
  <si>
    <t xml:space="preserve">Разработка КМД </t>
  </si>
  <si>
    <t>7.4</t>
  </si>
  <si>
    <t>Проведение испытаний ограждений кровли и металлических лестниц с выдачей заключений</t>
  </si>
  <si>
    <t>Итого по п.7:</t>
  </si>
  <si>
    <t>Банковские гарантии</t>
  </si>
  <si>
    <t>Предоставление безотзывной банковской гарантии на авансовый платеж</t>
  </si>
  <si>
    <t>ед</t>
  </si>
  <si>
    <t>ИТОГО СТОИМОСТЬ:</t>
  </si>
  <si>
    <t>ИТОГО С НДС 20%:</t>
  </si>
  <si>
    <t>% Авансирования:</t>
  </si>
  <si>
    <t>Срок выполнения работ (дней):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</si>
</sst>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76" formatCode="_-* #,##0.00\ _₽_-;\-* #,##0.00\ _₽_-;_-* &quot;-&quot;??\ _₽_-;_-@_-"/>
  </numFmts>
  <fonts count="40">
    <font>
      <sz val="11"/>
      <color theme="1"/>
      <name val="Calibri"/>
      <charset val="134"/>
      <scheme val="minor"/>
    </font>
    <font>
      <sz val="10"/>
      <name val="Times New Roman"/>
      <charset val="204"/>
    </font>
    <font>
      <b/>
      <sz val="11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134"/>
    </font>
    <font>
      <b/>
      <i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0"/>
      <name val="Times New Roman"/>
      <charset val="1"/>
    </font>
    <font>
      <b/>
      <sz val="10"/>
      <name val="Times New Roman"/>
      <charset val="1"/>
    </font>
    <font>
      <sz val="10"/>
      <color rgb="FFFF0000"/>
      <name val="Times New Roman"/>
      <charset val="204"/>
    </font>
    <font>
      <b/>
      <i/>
      <sz val="10"/>
      <name val="Times New Roman"/>
      <charset val="1"/>
    </font>
    <font>
      <sz val="10"/>
      <color rgb="FF000000"/>
      <name val="Times New Roman"/>
      <charset val="1"/>
    </font>
    <font>
      <b/>
      <sz val="11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sz val="11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134"/>
    </font>
    <font>
      <b/>
      <sz val="10"/>
      <color theme="1"/>
      <name val="Calibri"/>
      <charset val="204"/>
      <scheme val="minor"/>
    </font>
    <font>
      <b/>
      <sz val="10"/>
      <color theme="1"/>
      <name val="Times New Roman"/>
      <charset val="134"/>
    </font>
    <font>
      <b/>
      <sz val="11"/>
      <color rgb="FF000000"/>
      <name val="Times New Roman"/>
      <charset val="204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20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0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25" fillId="12" borderId="4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1" borderId="46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30" borderId="41" applyNumberFormat="0" applyAlignment="0" applyProtection="0">
      <alignment vertical="center"/>
    </xf>
    <xf numFmtId="0" fontId="34" fillId="25" borderId="45" applyNumberFormat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4">
    <xf numFmtId="0" fontId="0" fillId="0" borderId="0" xfId="0"/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0" fontId="0" fillId="0" borderId="0" xfId="0" applyFont="1"/>
    <xf numFmtId="0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/>
    </xf>
    <xf numFmtId="176" fontId="4" fillId="0" borderId="14" xfId="7" applyFont="1" applyBorder="1" applyAlignment="1">
      <alignment vertical="center"/>
    </xf>
    <xf numFmtId="176" fontId="4" fillId="0" borderId="15" xfId="7" applyFont="1" applyBorder="1" applyAlignment="1">
      <alignment vertical="center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176" fontId="4" fillId="0" borderId="5" xfId="7" applyFont="1" applyBorder="1" applyAlignment="1">
      <alignment vertical="center"/>
    </xf>
    <xf numFmtId="176" fontId="4" fillId="0" borderId="6" xfId="7" applyFont="1" applyBorder="1" applyAlignment="1">
      <alignment vertical="center"/>
    </xf>
    <xf numFmtId="4" fontId="1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/>
    </xf>
    <xf numFmtId="176" fontId="4" fillId="0" borderId="8" xfId="7" applyFont="1" applyBorder="1" applyAlignment="1">
      <alignment vertical="center"/>
    </xf>
    <xf numFmtId="176" fontId="4" fillId="0" borderId="9" xfId="7" applyFont="1" applyBorder="1" applyAlignment="1">
      <alignment vertical="center"/>
    </xf>
    <xf numFmtId="0" fontId="6" fillId="0" borderId="10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righ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/>
    </xf>
    <xf numFmtId="176" fontId="4" fillId="0" borderId="11" xfId="7" applyFont="1" applyBorder="1" applyAlignment="1">
      <alignment vertical="center"/>
    </xf>
    <xf numFmtId="176" fontId="4" fillId="0" borderId="12" xfId="7" applyFont="1" applyBorder="1" applyAlignment="1">
      <alignment vertical="center"/>
    </xf>
    <xf numFmtId="0" fontId="3" fillId="2" borderId="17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/>
    </xf>
    <xf numFmtId="176" fontId="4" fillId="2" borderId="18" xfId="7" applyFont="1" applyFill="1" applyBorder="1" applyAlignment="1">
      <alignment vertical="center"/>
    </xf>
    <xf numFmtId="176" fontId="4" fillId="2" borderId="19" xfId="7" applyFont="1" applyFill="1" applyBorder="1" applyAlignment="1">
      <alignment vertical="center"/>
    </xf>
    <xf numFmtId="4" fontId="1" fillId="0" borderId="14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right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/>
    </xf>
    <xf numFmtId="0" fontId="6" fillId="0" borderId="14" xfId="0" applyNumberFormat="1" applyFont="1" applyBorder="1" applyAlignment="1">
      <alignment horizontal="left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6" fillId="0" borderId="8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right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/>
    </xf>
    <xf numFmtId="176" fontId="4" fillId="2" borderId="11" xfId="7" applyFont="1" applyFill="1" applyBorder="1" applyAlignment="1">
      <alignment vertical="center"/>
    </xf>
    <xf numFmtId="176" fontId="4" fillId="2" borderId="12" xfId="7" applyFont="1" applyFill="1" applyBorder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0" fontId="6" fillId="0" borderId="14" xfId="0" applyNumberFormat="1" applyFont="1" applyBorder="1" applyAlignment="1">
      <alignment horizontal="center" vertical="center"/>
    </xf>
    <xf numFmtId="0" fontId="13" fillId="0" borderId="11" xfId="0" applyFont="1" applyFill="1" applyBorder="1" applyAlignment="1">
      <alignment horizontal="right" vertical="center" wrapText="1"/>
    </xf>
    <xf numFmtId="176" fontId="4" fillId="0" borderId="5" xfId="7" applyFont="1" applyFill="1" applyBorder="1" applyAlignment="1">
      <alignment vertical="center"/>
    </xf>
    <xf numFmtId="176" fontId="4" fillId="0" borderId="6" xfId="7" applyFont="1" applyFill="1" applyBorder="1" applyAlignment="1">
      <alignment vertical="center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center" vertical="center"/>
    </xf>
    <xf numFmtId="0" fontId="14" fillId="2" borderId="11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176" fontId="4" fillId="2" borderId="11" xfId="7" applyFont="1" applyFill="1" applyBorder="1" applyAlignment="1">
      <alignment horizontal="center" vertical="center"/>
    </xf>
    <xf numFmtId="176" fontId="4" fillId="2" borderId="12" xfId="7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top"/>
    </xf>
    <xf numFmtId="0" fontId="15" fillId="0" borderId="14" xfId="0" applyFont="1" applyFill="1" applyBorder="1" applyAlignment="1">
      <alignment horizontal="center" vertical="center"/>
    </xf>
    <xf numFmtId="176" fontId="4" fillId="0" borderId="14" xfId="7" applyFont="1" applyBorder="1" applyAlignment="1">
      <alignment horizontal="center" vertical="center"/>
    </xf>
    <xf numFmtId="176" fontId="4" fillId="0" borderId="15" xfId="7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76" fontId="4" fillId="0" borderId="5" xfId="7" applyFont="1" applyBorder="1" applyAlignment="1">
      <alignment horizontal="center" vertical="center"/>
    </xf>
    <xf numFmtId="176" fontId="4" fillId="0" borderId="6" xfId="7" applyFont="1" applyBorder="1" applyAlignment="1">
      <alignment horizontal="center" vertical="center"/>
    </xf>
    <xf numFmtId="0" fontId="11" fillId="0" borderId="5" xfId="0" applyFont="1" applyFill="1" applyBorder="1" applyAlignment="1">
      <alignment vertical="top"/>
    </xf>
    <xf numFmtId="176" fontId="4" fillId="0" borderId="8" xfId="7" applyFont="1" applyBorder="1" applyAlignment="1">
      <alignment horizontal="center" vertical="center"/>
    </xf>
    <xf numFmtId="176" fontId="4" fillId="0" borderId="9" xfId="7" applyFont="1" applyBorder="1" applyAlignment="1">
      <alignment horizontal="center" vertical="center"/>
    </xf>
    <xf numFmtId="0" fontId="1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right" vertical="center" wrapText="1"/>
    </xf>
    <xf numFmtId="10" fontId="1" fillId="3" borderId="1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76" fontId="16" fillId="3" borderId="11" xfId="7" applyFont="1" applyFill="1" applyBorder="1" applyAlignment="1">
      <alignment horizontal="center" vertical="center"/>
    </xf>
    <xf numFmtId="176" fontId="16" fillId="3" borderId="12" xfId="7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vertical="center" wrapText="1"/>
    </xf>
    <xf numFmtId="4" fontId="6" fillId="0" borderId="18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Border="1"/>
    <xf numFmtId="176" fontId="3" fillId="0" borderId="5" xfId="7" applyFont="1" applyBorder="1"/>
    <xf numFmtId="176" fontId="3" fillId="0" borderId="6" xfId="7" applyFont="1" applyBorder="1"/>
    <xf numFmtId="0" fontId="6" fillId="0" borderId="20" xfId="0" applyFont="1" applyBorder="1"/>
    <xf numFmtId="0" fontId="6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17" fillId="4" borderId="23" xfId="0" applyNumberFormat="1" applyFont="1" applyFill="1" applyBorder="1" applyAlignment="1">
      <alignment horizontal="right" vertical="center" wrapText="1"/>
    </xf>
    <xf numFmtId="0" fontId="17" fillId="4" borderId="24" xfId="0" applyNumberFormat="1" applyFont="1" applyFill="1" applyBorder="1" applyAlignment="1">
      <alignment horizontal="right" vertical="center" wrapText="1"/>
    </xf>
    <xf numFmtId="0" fontId="18" fillId="0" borderId="25" xfId="0" applyNumberFormat="1" applyFont="1" applyBorder="1" applyAlignment="1">
      <alignment vertical="top" wrapText="1"/>
    </xf>
    <xf numFmtId="0" fontId="18" fillId="0" borderId="26" xfId="0" applyNumberFormat="1" applyFont="1" applyBorder="1" applyAlignment="1">
      <alignment vertical="top" wrapText="1"/>
    </xf>
    <xf numFmtId="0" fontId="18" fillId="0" borderId="27" xfId="0" applyFont="1" applyBorder="1"/>
    <xf numFmtId="0" fontId="4" fillId="2" borderId="28" xfId="0" applyFont="1" applyFill="1" applyBorder="1"/>
    <xf numFmtId="0" fontId="4" fillId="0" borderId="26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27" xfId="0" applyFont="1" applyBorder="1"/>
    <xf numFmtId="0" fontId="4" fillId="3" borderId="28" xfId="0" applyFont="1" applyFill="1" applyBorder="1"/>
    <xf numFmtId="0" fontId="4" fillId="2" borderId="31" xfId="0" applyFont="1" applyFill="1" applyBorder="1"/>
    <xf numFmtId="0" fontId="4" fillId="0" borderId="28" xfId="0" applyFont="1" applyBorder="1"/>
    <xf numFmtId="0" fontId="0" fillId="5" borderId="32" xfId="0" applyFill="1" applyBorder="1"/>
    <xf numFmtId="0" fontId="0" fillId="0" borderId="0" xfId="0" applyNumberFormat="1" applyFont="1"/>
    <xf numFmtId="0" fontId="19" fillId="0" borderId="0" xfId="0" applyNumberFormat="1" applyFont="1" applyFill="1" applyBorder="1" applyAlignment="1">
      <alignment horizontal="center" vertical="top"/>
    </xf>
    <xf numFmtId="0" fontId="17" fillId="4" borderId="33" xfId="0" applyNumberFormat="1" applyFont="1" applyFill="1" applyBorder="1" applyAlignment="1">
      <alignment horizontal="right" vertical="center" wrapText="1"/>
    </xf>
    <xf numFmtId="0" fontId="17" fillId="4" borderId="34" xfId="0" applyNumberFormat="1" applyFont="1" applyFill="1" applyBorder="1" applyAlignment="1">
      <alignment horizontal="right" vertical="center" wrapText="1"/>
    </xf>
    <xf numFmtId="0" fontId="0" fillId="3" borderId="0" xfId="0" applyNumberFormat="1" applyFont="1" applyFill="1"/>
    <xf numFmtId="0" fontId="17" fillId="4" borderId="35" xfId="0" applyNumberFormat="1" applyFont="1" applyFill="1" applyBorder="1" applyAlignment="1">
      <alignment horizontal="right" vertical="center" wrapText="1"/>
    </xf>
    <xf numFmtId="0" fontId="17" fillId="4" borderId="36" xfId="0" applyNumberFormat="1" applyFont="1" applyFill="1" applyBorder="1" applyAlignment="1">
      <alignment horizontal="right" vertical="center" wrapText="1"/>
    </xf>
    <xf numFmtId="0" fontId="19" fillId="0" borderId="0" xfId="0" applyNumberFormat="1" applyFont="1" applyFill="1" applyAlignment="1">
      <alignment horizontal="center" vertical="top" wrapText="1"/>
    </xf>
    <xf numFmtId="4" fontId="17" fillId="4" borderId="37" xfId="0" applyNumberFormat="1" applyFont="1" applyFill="1" applyBorder="1" applyAlignment="1">
      <alignment horizontal="center" vertical="center"/>
    </xf>
    <xf numFmtId="0" fontId="0" fillId="5" borderId="37" xfId="0" applyFill="1" applyBorder="1"/>
    <xf numFmtId="0" fontId="0" fillId="5" borderId="38" xfId="0" applyFill="1" applyBorder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68"/>
  <sheetViews>
    <sheetView tabSelected="1" topLeftCell="A38" workbookViewId="0">
      <selection activeCell="B65" sqref="B65"/>
    </sheetView>
  </sheetViews>
  <sheetFormatPr defaultColWidth="9" defaultRowHeight="15"/>
  <cols>
    <col min="1" max="1" width="6.85714285714286" customWidth="1"/>
    <col min="2" max="2" width="55" customWidth="1"/>
    <col min="3" max="3" width="13" customWidth="1"/>
    <col min="5" max="5" width="12" customWidth="1"/>
    <col min="6" max="6" width="12.7142857142857" customWidth="1"/>
    <col min="7" max="7" width="12" customWidth="1"/>
    <col min="8" max="8" width="14.2857142857143" customWidth="1"/>
    <col min="9" max="9" width="14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2"/>
      <c r="F2" s="2"/>
      <c r="G2" s="2"/>
      <c r="H2" s="2"/>
    </row>
    <row r="4" spans="1:8">
      <c r="A4" s="3" t="s">
        <v>0</v>
      </c>
      <c r="B4" s="3"/>
      <c r="C4" s="3"/>
      <c r="D4" s="3"/>
      <c r="E4" s="3"/>
      <c r="F4" s="3"/>
      <c r="G4" s="3"/>
      <c r="H4" s="3"/>
    </row>
    <row r="5" ht="31" customHeight="1" spans="1:8">
      <c r="A5" s="4"/>
      <c r="B5" s="5" t="s">
        <v>1</v>
      </c>
      <c r="C5" s="5"/>
      <c r="D5" s="5"/>
      <c r="E5" s="5"/>
      <c r="F5" s="5"/>
      <c r="G5" s="5"/>
      <c r="H5" s="5"/>
    </row>
    <row r="6" ht="42" customHeight="1" spans="1:8">
      <c r="A6" s="6" t="s">
        <v>2</v>
      </c>
      <c r="B6" s="6"/>
      <c r="C6" s="6"/>
      <c r="D6" s="6"/>
      <c r="E6" s="6"/>
      <c r="F6" s="6"/>
      <c r="G6" s="6"/>
      <c r="H6" s="6"/>
    </row>
    <row r="7" ht="15.75"/>
    <row r="8" ht="29" customHeight="1" spans="1:9">
      <c r="A8" s="7" t="s">
        <v>3</v>
      </c>
      <c r="B8" s="8" t="s">
        <v>4</v>
      </c>
      <c r="C8" s="8" t="s">
        <v>5</v>
      </c>
      <c r="D8" s="8" t="s">
        <v>6</v>
      </c>
      <c r="E8" s="9" t="s">
        <v>7</v>
      </c>
      <c r="F8" s="9"/>
      <c r="G8" s="10" t="s">
        <v>8</v>
      </c>
      <c r="H8" s="11"/>
      <c r="I8" s="140" t="s">
        <v>9</v>
      </c>
    </row>
    <row r="9" ht="27" customHeight="1" spans="1:9">
      <c r="A9" s="12"/>
      <c r="B9" s="13"/>
      <c r="C9" s="13"/>
      <c r="D9" s="14"/>
      <c r="E9" s="13" t="s">
        <v>10</v>
      </c>
      <c r="F9" s="13" t="s">
        <v>11</v>
      </c>
      <c r="G9" s="15" t="s">
        <v>10</v>
      </c>
      <c r="H9" s="16" t="s">
        <v>11</v>
      </c>
      <c r="I9" s="141"/>
    </row>
    <row r="10" spans="1:9">
      <c r="A10" s="17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9">
        <v>7</v>
      </c>
      <c r="H10" s="20">
        <v>8</v>
      </c>
      <c r="I10" s="142">
        <v>9</v>
      </c>
    </row>
    <row r="11" spans="1:9">
      <c r="A11" s="21">
        <v>1</v>
      </c>
      <c r="B11" s="22" t="s">
        <v>12</v>
      </c>
      <c r="C11" s="22"/>
      <c r="D11" s="22"/>
      <c r="E11" s="22"/>
      <c r="F11" s="22"/>
      <c r="G11" s="22"/>
      <c r="H11" s="23"/>
      <c r="I11" s="143"/>
    </row>
    <row r="12" ht="38.25" spans="1:9">
      <c r="A12" s="24" t="s">
        <v>13</v>
      </c>
      <c r="B12" s="25" t="s">
        <v>14</v>
      </c>
      <c r="C12" s="26" t="s">
        <v>15</v>
      </c>
      <c r="D12" s="27">
        <v>12.188</v>
      </c>
      <c r="E12" s="28"/>
      <c r="F12" s="28"/>
      <c r="G12" s="28"/>
      <c r="H12" s="29"/>
      <c r="I12" s="144"/>
    </row>
    <row r="13" ht="51" spans="1:9">
      <c r="A13" s="24" t="s">
        <v>16</v>
      </c>
      <c r="B13" s="30" t="s">
        <v>17</v>
      </c>
      <c r="C13" s="31" t="s">
        <v>18</v>
      </c>
      <c r="D13" s="32">
        <v>361.2</v>
      </c>
      <c r="E13" s="33"/>
      <c r="F13" s="33"/>
      <c r="G13" s="33"/>
      <c r="H13" s="34"/>
      <c r="I13" s="145"/>
    </row>
    <row r="14" ht="25.5" spans="1:9">
      <c r="A14" s="24" t="s">
        <v>19</v>
      </c>
      <c r="B14" s="30" t="s">
        <v>20</v>
      </c>
      <c r="C14" s="31" t="s">
        <v>18</v>
      </c>
      <c r="D14" s="32">
        <v>361.2</v>
      </c>
      <c r="E14" s="33"/>
      <c r="F14" s="33"/>
      <c r="G14" s="33"/>
      <c r="H14" s="34"/>
      <c r="I14" s="144"/>
    </row>
    <row r="15" ht="25.5" spans="1:9">
      <c r="A15" s="24" t="s">
        <v>21</v>
      </c>
      <c r="B15" s="30" t="s">
        <v>22</v>
      </c>
      <c r="C15" s="31" t="s">
        <v>18</v>
      </c>
      <c r="D15" s="35">
        <v>77</v>
      </c>
      <c r="E15" s="33"/>
      <c r="F15" s="33"/>
      <c r="G15" s="33"/>
      <c r="H15" s="34"/>
      <c r="I15" s="145"/>
    </row>
    <row r="16" ht="45" customHeight="1" spans="1:9">
      <c r="A16" s="24" t="s">
        <v>23</v>
      </c>
      <c r="B16" s="36" t="s">
        <v>24</v>
      </c>
      <c r="C16" s="37" t="s">
        <v>18</v>
      </c>
      <c r="D16" s="35">
        <v>77</v>
      </c>
      <c r="E16" s="33"/>
      <c r="F16" s="33"/>
      <c r="G16" s="33"/>
      <c r="H16" s="34"/>
      <c r="I16" s="145"/>
    </row>
    <row r="17" ht="38.25" spans="1:9">
      <c r="A17" s="24" t="s">
        <v>25</v>
      </c>
      <c r="B17" s="38" t="s">
        <v>26</v>
      </c>
      <c r="C17" s="37" t="s">
        <v>18</v>
      </c>
      <c r="D17" s="35">
        <v>77</v>
      </c>
      <c r="E17" s="33"/>
      <c r="F17" s="33"/>
      <c r="G17" s="33"/>
      <c r="H17" s="34"/>
      <c r="I17" s="145"/>
    </row>
    <row r="18" ht="25.5" spans="1:9">
      <c r="A18" s="24" t="s">
        <v>27</v>
      </c>
      <c r="B18" s="36" t="s">
        <v>28</v>
      </c>
      <c r="C18" s="37" t="s">
        <v>18</v>
      </c>
      <c r="D18" s="39">
        <v>361.2</v>
      </c>
      <c r="E18" s="33"/>
      <c r="F18" s="33"/>
      <c r="G18" s="33"/>
      <c r="H18" s="34"/>
      <c r="I18" s="145"/>
    </row>
    <row r="19" ht="51.75" spans="1:9">
      <c r="A19" s="40" t="s">
        <v>29</v>
      </c>
      <c r="B19" s="41" t="s">
        <v>30</v>
      </c>
      <c r="C19" s="42" t="s">
        <v>18</v>
      </c>
      <c r="D19" s="43">
        <v>361.2</v>
      </c>
      <c r="E19" s="44"/>
      <c r="F19" s="44"/>
      <c r="G19" s="44"/>
      <c r="H19" s="45"/>
      <c r="I19" s="146"/>
    </row>
    <row r="20" spans="1:9">
      <c r="A20" s="46"/>
      <c r="B20" s="47" t="s">
        <v>31</v>
      </c>
      <c r="C20" s="48"/>
      <c r="D20" s="49"/>
      <c r="E20" s="50"/>
      <c r="F20" s="50"/>
      <c r="G20" s="50"/>
      <c r="H20" s="51"/>
      <c r="I20" s="147"/>
    </row>
    <row r="21" spans="1:9">
      <c r="A21" s="52">
        <v>2</v>
      </c>
      <c r="B21" s="53" t="s">
        <v>32</v>
      </c>
      <c r="C21" s="54"/>
      <c r="D21" s="55"/>
      <c r="E21" s="56"/>
      <c r="F21" s="56"/>
      <c r="G21" s="56"/>
      <c r="H21" s="57"/>
      <c r="I21" s="143"/>
    </row>
    <row r="22" ht="72" customHeight="1" spans="1:9">
      <c r="A22" s="24" t="s">
        <v>33</v>
      </c>
      <c r="B22" s="25" t="s">
        <v>34</v>
      </c>
      <c r="C22" s="26" t="s">
        <v>35</v>
      </c>
      <c r="D22" s="58">
        <v>44.2</v>
      </c>
      <c r="E22" s="28"/>
      <c r="F22" s="28"/>
      <c r="G22" s="28"/>
      <c r="H22" s="29"/>
      <c r="I22" s="144"/>
    </row>
    <row r="23" ht="29" customHeight="1" spans="1:9">
      <c r="A23" s="59" t="s">
        <v>36</v>
      </c>
      <c r="B23" s="60" t="s">
        <v>37</v>
      </c>
      <c r="C23" s="61" t="s">
        <v>38</v>
      </c>
      <c r="D23" s="35">
        <v>3</v>
      </c>
      <c r="E23" s="33"/>
      <c r="F23" s="33"/>
      <c r="G23" s="33"/>
      <c r="H23" s="34"/>
      <c r="I23" s="145"/>
    </row>
    <row r="24" ht="51" spans="1:9">
      <c r="A24" s="59" t="s">
        <v>39</v>
      </c>
      <c r="B24" s="38" t="s">
        <v>40</v>
      </c>
      <c r="C24" s="62" t="s">
        <v>38</v>
      </c>
      <c r="D24" s="35">
        <v>3</v>
      </c>
      <c r="E24" s="33"/>
      <c r="F24" s="33"/>
      <c r="G24" s="33"/>
      <c r="H24" s="34"/>
      <c r="I24" s="145"/>
    </row>
    <row r="25" ht="26.25" spans="1:9">
      <c r="A25" s="63" t="s">
        <v>41</v>
      </c>
      <c r="B25" s="64" t="s">
        <v>42</v>
      </c>
      <c r="C25" s="65" t="s">
        <v>38</v>
      </c>
      <c r="D25" s="66">
        <v>3</v>
      </c>
      <c r="E25" s="44"/>
      <c r="F25" s="44"/>
      <c r="G25" s="44"/>
      <c r="H25" s="45"/>
      <c r="I25" s="146"/>
    </row>
    <row r="26" spans="1:9">
      <c r="A26" s="46"/>
      <c r="B26" s="67" t="s">
        <v>43</v>
      </c>
      <c r="C26" s="68"/>
      <c r="D26" s="69"/>
      <c r="E26" s="50"/>
      <c r="F26" s="50"/>
      <c r="G26" s="50"/>
      <c r="H26" s="51"/>
      <c r="I26" s="147"/>
    </row>
    <row r="27" spans="1:9">
      <c r="A27" s="52">
        <v>3</v>
      </c>
      <c r="B27" s="70" t="s">
        <v>44</v>
      </c>
      <c r="C27" s="71"/>
      <c r="D27" s="72"/>
      <c r="E27" s="56"/>
      <c r="F27" s="56"/>
      <c r="G27" s="56"/>
      <c r="H27" s="57"/>
      <c r="I27" s="143"/>
    </row>
    <row r="28" spans="1:9">
      <c r="A28" s="24" t="s">
        <v>45</v>
      </c>
      <c r="B28" s="73" t="s">
        <v>46</v>
      </c>
      <c r="C28" s="74" t="s">
        <v>47</v>
      </c>
      <c r="D28" s="75">
        <v>54.7</v>
      </c>
      <c r="E28" s="28"/>
      <c r="F28" s="28"/>
      <c r="G28" s="28"/>
      <c r="H28" s="29"/>
      <c r="I28" s="144"/>
    </row>
    <row r="29" ht="25.5" spans="1:9">
      <c r="A29" s="59" t="s">
        <v>48</v>
      </c>
      <c r="B29" s="36" t="s">
        <v>49</v>
      </c>
      <c r="C29" s="37" t="s">
        <v>47</v>
      </c>
      <c r="D29" s="76">
        <v>54.7</v>
      </c>
      <c r="E29" s="33"/>
      <c r="F29" s="33"/>
      <c r="G29" s="33"/>
      <c r="H29" s="34"/>
      <c r="I29" s="145"/>
    </row>
    <row r="30" ht="25.5" spans="1:9">
      <c r="A30" s="59" t="s">
        <v>50</v>
      </c>
      <c r="B30" s="36" t="s">
        <v>51</v>
      </c>
      <c r="C30" s="37" t="s">
        <v>52</v>
      </c>
      <c r="D30" s="76">
        <v>5.62</v>
      </c>
      <c r="E30" s="33"/>
      <c r="F30" s="33"/>
      <c r="G30" s="33"/>
      <c r="H30" s="34"/>
      <c r="I30" s="145"/>
    </row>
    <row r="31" spans="1:9">
      <c r="A31" s="59" t="s">
        <v>53</v>
      </c>
      <c r="B31" s="36" t="s">
        <v>54</v>
      </c>
      <c r="C31" s="37" t="s">
        <v>55</v>
      </c>
      <c r="D31" s="76">
        <v>44.64</v>
      </c>
      <c r="E31" s="33"/>
      <c r="F31" s="33"/>
      <c r="G31" s="33"/>
      <c r="H31" s="34"/>
      <c r="I31" s="145"/>
    </row>
    <row r="32" ht="47" customHeight="1" spans="1:9">
      <c r="A32" s="59" t="s">
        <v>56</v>
      </c>
      <c r="B32" s="36" t="s">
        <v>57</v>
      </c>
      <c r="C32" s="37" t="s">
        <v>47</v>
      </c>
      <c r="D32" s="76">
        <v>32.98</v>
      </c>
      <c r="E32" s="33"/>
      <c r="F32" s="33"/>
      <c r="G32" s="33"/>
      <c r="H32" s="34"/>
      <c r="I32" s="145"/>
    </row>
    <row r="33" ht="57" customHeight="1" spans="1:9">
      <c r="A33" s="59" t="s">
        <v>58</v>
      </c>
      <c r="B33" s="36" t="s">
        <v>59</v>
      </c>
      <c r="C33" s="37" t="s">
        <v>47</v>
      </c>
      <c r="D33" s="77">
        <v>32.98</v>
      </c>
      <c r="E33" s="33"/>
      <c r="F33" s="33"/>
      <c r="G33" s="33"/>
      <c r="H33" s="34"/>
      <c r="I33" s="145"/>
    </row>
    <row r="34" ht="38.25" spans="1:9">
      <c r="A34" s="59" t="s">
        <v>60</v>
      </c>
      <c r="B34" s="38" t="s">
        <v>61</v>
      </c>
      <c r="C34" s="37" t="s">
        <v>55</v>
      </c>
      <c r="D34" s="77">
        <v>32.98</v>
      </c>
      <c r="E34" s="33"/>
      <c r="F34" s="33"/>
      <c r="G34" s="33"/>
      <c r="H34" s="34"/>
      <c r="I34" s="145"/>
    </row>
    <row r="35" ht="51" spans="1:9">
      <c r="A35" s="59" t="s">
        <v>62</v>
      </c>
      <c r="B35" s="78" t="s">
        <v>63</v>
      </c>
      <c r="C35" s="37" t="s">
        <v>55</v>
      </c>
      <c r="D35" s="76">
        <v>6.43</v>
      </c>
      <c r="E35" s="33"/>
      <c r="F35" s="33"/>
      <c r="G35" s="33"/>
      <c r="H35" s="34"/>
      <c r="I35" s="145"/>
    </row>
    <row r="36" ht="39" spans="1:9">
      <c r="A36" s="63" t="s">
        <v>64</v>
      </c>
      <c r="B36" s="79" t="s">
        <v>65</v>
      </c>
      <c r="C36" s="80" t="s">
        <v>66</v>
      </c>
      <c r="D36" s="81">
        <v>5</v>
      </c>
      <c r="E36" s="44"/>
      <c r="F36" s="44"/>
      <c r="G36" s="44"/>
      <c r="H36" s="45"/>
      <c r="I36" s="146"/>
    </row>
    <row r="37" spans="1:9">
      <c r="A37" s="46"/>
      <c r="B37" s="82" t="s">
        <v>67</v>
      </c>
      <c r="C37" s="83"/>
      <c r="D37" s="84"/>
      <c r="E37" s="50"/>
      <c r="F37" s="50"/>
      <c r="G37" s="50"/>
      <c r="H37" s="51"/>
      <c r="I37" s="147"/>
    </row>
    <row r="38" ht="29.25" spans="1:9">
      <c r="A38" s="85">
        <v>4</v>
      </c>
      <c r="B38" s="86" t="s">
        <v>68</v>
      </c>
      <c r="C38" s="87"/>
      <c r="D38" s="88"/>
      <c r="E38" s="89"/>
      <c r="F38" s="89"/>
      <c r="G38" s="89"/>
      <c r="H38" s="90"/>
      <c r="I38" s="143"/>
    </row>
    <row r="39" ht="38.25" spans="1:9">
      <c r="A39" s="24" t="s">
        <v>69</v>
      </c>
      <c r="B39" s="91" t="s">
        <v>70</v>
      </c>
      <c r="C39" s="74" t="s">
        <v>55</v>
      </c>
      <c r="D39" s="92">
        <v>40.76</v>
      </c>
      <c r="E39" s="28"/>
      <c r="F39" s="28"/>
      <c r="G39" s="28"/>
      <c r="H39" s="29"/>
      <c r="I39" s="144"/>
    </row>
    <row r="40" ht="40" customHeight="1" spans="1:9">
      <c r="A40" s="59" t="s">
        <v>71</v>
      </c>
      <c r="B40" s="78" t="s">
        <v>72</v>
      </c>
      <c r="C40" s="37" t="s">
        <v>55</v>
      </c>
      <c r="D40" s="77">
        <v>8.21</v>
      </c>
      <c r="E40" s="33"/>
      <c r="F40" s="33"/>
      <c r="G40" s="33"/>
      <c r="H40" s="34"/>
      <c r="I40" s="145"/>
    </row>
    <row r="41" spans="1:9">
      <c r="A41" s="63" t="s">
        <v>73</v>
      </c>
      <c r="B41" s="79" t="s">
        <v>74</v>
      </c>
      <c r="C41" s="80" t="s">
        <v>35</v>
      </c>
      <c r="D41" s="81">
        <v>16.5</v>
      </c>
      <c r="E41" s="44"/>
      <c r="F41" s="44"/>
      <c r="G41" s="44"/>
      <c r="H41" s="45"/>
      <c r="I41" s="146"/>
    </row>
    <row r="42" spans="1:9">
      <c r="A42" s="46"/>
      <c r="B42" s="93" t="s">
        <v>75</v>
      </c>
      <c r="C42" s="83"/>
      <c r="D42" s="84"/>
      <c r="E42" s="50"/>
      <c r="F42" s="50"/>
      <c r="G42" s="50"/>
      <c r="H42" s="51"/>
      <c r="I42" s="147"/>
    </row>
    <row r="43" spans="1:9">
      <c r="A43" s="85">
        <v>5</v>
      </c>
      <c r="B43" s="86" t="s">
        <v>76</v>
      </c>
      <c r="C43" s="87"/>
      <c r="D43" s="88"/>
      <c r="E43" s="89"/>
      <c r="F43" s="89"/>
      <c r="G43" s="89"/>
      <c r="H43" s="90"/>
      <c r="I43" s="143"/>
    </row>
    <row r="44" ht="25.5" spans="1:9">
      <c r="A44" s="24" t="s">
        <v>77</v>
      </c>
      <c r="B44" s="73" t="s">
        <v>78</v>
      </c>
      <c r="C44" s="74" t="s">
        <v>15</v>
      </c>
      <c r="D44" s="92">
        <v>0.138</v>
      </c>
      <c r="E44" s="28"/>
      <c r="F44" s="28"/>
      <c r="G44" s="28"/>
      <c r="H44" s="29"/>
      <c r="I44" s="144"/>
    </row>
    <row r="45" ht="25.5" spans="1:9">
      <c r="A45" s="59" t="s">
        <v>79</v>
      </c>
      <c r="B45" s="36" t="s">
        <v>80</v>
      </c>
      <c r="C45" s="37" t="s">
        <v>35</v>
      </c>
      <c r="D45" s="77">
        <v>32.7</v>
      </c>
      <c r="E45" s="33"/>
      <c r="F45" s="33"/>
      <c r="G45" s="33"/>
      <c r="H45" s="34"/>
      <c r="I45" s="145"/>
    </row>
    <row r="46" ht="25.5" spans="1:9">
      <c r="A46" s="59" t="s">
        <v>81</v>
      </c>
      <c r="B46" s="36" t="s">
        <v>82</v>
      </c>
      <c r="C46" s="37" t="s">
        <v>35</v>
      </c>
      <c r="D46" s="77">
        <v>38.3</v>
      </c>
      <c r="E46" s="33"/>
      <c r="F46" s="94"/>
      <c r="G46" s="33"/>
      <c r="H46" s="95"/>
      <c r="I46" s="145"/>
    </row>
    <row r="47" spans="1:9">
      <c r="A47" s="59" t="s">
        <v>83</v>
      </c>
      <c r="B47" s="36" t="s">
        <v>84</v>
      </c>
      <c r="C47" s="37" t="s">
        <v>15</v>
      </c>
      <c r="D47" s="77">
        <v>0.62</v>
      </c>
      <c r="E47" s="33"/>
      <c r="F47" s="33"/>
      <c r="G47" s="33"/>
      <c r="H47" s="34"/>
      <c r="I47" s="145"/>
    </row>
    <row r="48" spans="1:9">
      <c r="A48" s="63" t="s">
        <v>85</v>
      </c>
      <c r="B48" s="96" t="s">
        <v>86</v>
      </c>
      <c r="C48" s="80" t="s">
        <v>66</v>
      </c>
      <c r="D48" s="97">
        <v>2</v>
      </c>
      <c r="E48" s="44"/>
      <c r="F48" s="44"/>
      <c r="G48" s="44"/>
      <c r="H48" s="45"/>
      <c r="I48" s="146"/>
    </row>
    <row r="49" spans="1:9">
      <c r="A49" s="46"/>
      <c r="B49" s="82" t="s">
        <v>87</v>
      </c>
      <c r="C49" s="83"/>
      <c r="D49" s="84"/>
      <c r="E49" s="50"/>
      <c r="F49" s="50"/>
      <c r="G49" s="50"/>
      <c r="H49" s="51"/>
      <c r="I49" s="147"/>
    </row>
    <row r="50" spans="1:9">
      <c r="A50" s="85">
        <v>6</v>
      </c>
      <c r="B50" s="98" t="s">
        <v>88</v>
      </c>
      <c r="C50" s="87"/>
      <c r="D50" s="88"/>
      <c r="E50" s="89"/>
      <c r="F50" s="89"/>
      <c r="G50" s="89"/>
      <c r="H50" s="90"/>
      <c r="I50" s="143"/>
    </row>
    <row r="51" ht="25.5" spans="1:9">
      <c r="A51" s="24" t="s">
        <v>89</v>
      </c>
      <c r="B51" s="99" t="s">
        <v>90</v>
      </c>
      <c r="C51" s="100" t="s">
        <v>91</v>
      </c>
      <c r="D51" s="101">
        <v>26</v>
      </c>
      <c r="E51" s="28"/>
      <c r="F51" s="28"/>
      <c r="G51" s="28"/>
      <c r="H51" s="29"/>
      <c r="I51" s="144"/>
    </row>
    <row r="52" ht="48" customHeight="1" spans="1:9">
      <c r="A52" s="63" t="s">
        <v>92</v>
      </c>
      <c r="B52" s="79" t="s">
        <v>93</v>
      </c>
      <c r="C52" s="102" t="s">
        <v>66</v>
      </c>
      <c r="D52" s="97">
        <v>4</v>
      </c>
      <c r="E52" s="44"/>
      <c r="F52" s="44"/>
      <c r="G52" s="44"/>
      <c r="H52" s="45"/>
      <c r="I52" s="146"/>
    </row>
    <row r="53" customFormat="1" ht="12" customHeight="1" spans="1:9">
      <c r="A53" s="46"/>
      <c r="B53" s="93" t="s">
        <v>94</v>
      </c>
      <c r="C53" s="103"/>
      <c r="D53" s="84"/>
      <c r="E53" s="50"/>
      <c r="F53" s="50"/>
      <c r="G53" s="50"/>
      <c r="H53" s="51"/>
      <c r="I53" s="147"/>
    </row>
    <row r="54" spans="1:9">
      <c r="A54" s="85">
        <v>7</v>
      </c>
      <c r="B54" s="98" t="s">
        <v>95</v>
      </c>
      <c r="C54" s="87"/>
      <c r="D54" s="88"/>
      <c r="E54" s="104"/>
      <c r="F54" s="104"/>
      <c r="G54" s="104"/>
      <c r="H54" s="105"/>
      <c r="I54" s="143"/>
    </row>
    <row r="55" spans="1:9">
      <c r="A55" s="24" t="s">
        <v>96</v>
      </c>
      <c r="B55" s="106" t="s">
        <v>97</v>
      </c>
      <c r="C55" s="107" t="s">
        <v>98</v>
      </c>
      <c r="D55" s="107">
        <v>1</v>
      </c>
      <c r="E55" s="108"/>
      <c r="F55" s="108"/>
      <c r="G55" s="108"/>
      <c r="H55" s="109"/>
      <c r="I55" s="144"/>
    </row>
    <row r="56" ht="25.5" spans="1:9">
      <c r="A56" s="24" t="s">
        <v>99</v>
      </c>
      <c r="B56" s="78" t="s">
        <v>100</v>
      </c>
      <c r="C56" s="110" t="s">
        <v>98</v>
      </c>
      <c r="D56" s="110">
        <v>1</v>
      </c>
      <c r="E56" s="111"/>
      <c r="F56" s="111"/>
      <c r="G56" s="111"/>
      <c r="H56" s="112"/>
      <c r="I56" s="145"/>
    </row>
    <row r="57" spans="1:9">
      <c r="A57" s="24" t="s">
        <v>101</v>
      </c>
      <c r="B57" s="113" t="s">
        <v>102</v>
      </c>
      <c r="C57" s="110" t="s">
        <v>98</v>
      </c>
      <c r="D57" s="110">
        <v>1</v>
      </c>
      <c r="E57" s="111"/>
      <c r="F57" s="111"/>
      <c r="G57" s="111"/>
      <c r="H57" s="112"/>
      <c r="I57" s="145"/>
    </row>
    <row r="58" ht="26.25" spans="1:9">
      <c r="A58" s="24" t="s">
        <v>103</v>
      </c>
      <c r="B58" s="79" t="s">
        <v>104</v>
      </c>
      <c r="C58" s="102" t="s">
        <v>98</v>
      </c>
      <c r="D58" s="102">
        <v>1</v>
      </c>
      <c r="E58" s="114"/>
      <c r="F58" s="114"/>
      <c r="G58" s="114"/>
      <c r="H58" s="115"/>
      <c r="I58" s="148"/>
    </row>
    <row r="59" spans="1:9">
      <c r="A59" s="116"/>
      <c r="B59" s="117" t="s">
        <v>105</v>
      </c>
      <c r="C59" s="118"/>
      <c r="D59" s="119"/>
      <c r="E59" s="120"/>
      <c r="F59" s="120"/>
      <c r="G59" s="120"/>
      <c r="H59" s="121"/>
      <c r="I59" s="149"/>
    </row>
    <row r="60" spans="1:9">
      <c r="A60" s="122"/>
      <c r="B60" s="123" t="s">
        <v>106</v>
      </c>
      <c r="C60" s="87"/>
      <c r="D60" s="88"/>
      <c r="E60" s="104"/>
      <c r="F60" s="104"/>
      <c r="G60" s="104"/>
      <c r="H60" s="105"/>
      <c r="I60" s="150"/>
    </row>
    <row r="61" ht="26.25" spans="1:9">
      <c r="A61" s="24">
        <v>1</v>
      </c>
      <c r="B61" s="124" t="s">
        <v>107</v>
      </c>
      <c r="C61" s="125" t="s">
        <v>108</v>
      </c>
      <c r="D61" s="125">
        <v>1</v>
      </c>
      <c r="E61" s="126"/>
      <c r="F61" s="126"/>
      <c r="G61" s="127">
        <f>E61*D61</f>
        <v>0</v>
      </c>
      <c r="H61" s="128">
        <f>F61*D61</f>
        <v>0</v>
      </c>
      <c r="I61" s="151"/>
    </row>
    <row r="62" spans="1:9">
      <c r="A62" s="129"/>
      <c r="B62" s="130"/>
      <c r="C62" s="131"/>
      <c r="D62" s="131"/>
      <c r="E62" s="132"/>
      <c r="F62" s="132">
        <f>SUM(F12:F53)</f>
        <v>0</v>
      </c>
      <c r="G62" s="132"/>
      <c r="H62" s="133">
        <f>SUM(H12:H53)</f>
        <v>0</v>
      </c>
      <c r="I62" s="144"/>
    </row>
    <row r="63" spans="1:9">
      <c r="A63" s="134"/>
      <c r="B63" s="135"/>
      <c r="C63" s="135"/>
      <c r="D63" s="135"/>
      <c r="E63" s="136"/>
      <c r="F63" s="136"/>
      <c r="G63" s="136"/>
      <c r="H63" s="137"/>
      <c r="I63" s="148"/>
    </row>
    <row r="64" spans="1:9">
      <c r="A64" s="4"/>
      <c r="B64" s="4"/>
      <c r="C64" s="4"/>
      <c r="D64" s="4"/>
      <c r="G64" s="138" t="s">
        <v>109</v>
      </c>
      <c r="H64" s="139"/>
      <c r="I64" s="152"/>
    </row>
    <row r="65" ht="25" customHeight="1" spans="1:9">
      <c r="A65" s="153"/>
      <c r="B65" s="154"/>
      <c r="C65" s="4"/>
      <c r="D65" s="4"/>
      <c r="G65" s="155" t="s">
        <v>110</v>
      </c>
      <c r="H65" s="156"/>
      <c r="I65" s="161">
        <f>I64*1.2</f>
        <v>0</v>
      </c>
    </row>
    <row r="66" ht="22" customHeight="1" spans="1:9">
      <c r="A66" s="157"/>
      <c r="B66" s="154"/>
      <c r="C66" s="4"/>
      <c r="D66" s="4"/>
      <c r="G66" s="155" t="s">
        <v>111</v>
      </c>
      <c r="H66" s="156"/>
      <c r="I66" s="162"/>
    </row>
    <row r="67" ht="33" customHeight="1" spans="1:9">
      <c r="A67" s="157"/>
      <c r="B67" s="154"/>
      <c r="C67" s="4"/>
      <c r="D67" s="4"/>
      <c r="G67" s="158" t="s">
        <v>112</v>
      </c>
      <c r="H67" s="159"/>
      <c r="I67" s="163"/>
    </row>
    <row r="68" ht="30.95" customHeight="1" spans="1:8">
      <c r="A68" s="153"/>
      <c r="B68" s="154"/>
      <c r="C68" s="4"/>
      <c r="D68" s="4"/>
      <c r="E68" s="4"/>
      <c r="F68" s="4"/>
      <c r="G68" s="160"/>
      <c r="H68" s="160"/>
    </row>
  </sheetData>
  <mergeCells count="16">
    <mergeCell ref="A1:H1"/>
    <mergeCell ref="A2:H2"/>
    <mergeCell ref="A4:H4"/>
    <mergeCell ref="B5:H5"/>
    <mergeCell ref="A6:H6"/>
    <mergeCell ref="E8:F8"/>
    <mergeCell ref="G8:H8"/>
    <mergeCell ref="G64:H64"/>
    <mergeCell ref="G65:H65"/>
    <mergeCell ref="G66:H66"/>
    <mergeCell ref="G67:H67"/>
    <mergeCell ref="A8:A9"/>
    <mergeCell ref="B8:B9"/>
    <mergeCell ref="C8:C9"/>
    <mergeCell ref="D8:D9"/>
    <mergeCell ref="I8:I9"/>
  </mergeCells>
  <pageMargins left="0.699305555555556" right="0.699305555555556" top="0.749305555555556" bottom="0.749305555555556" header="0.299305555555556" footer="0.299305555555556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КП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2022-08-12T11:20:00Z</dcterms:created>
  <dcterms:modified xsi:type="dcterms:W3CDTF">2023-08-21T11:27:45Z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1049-10.1.0.5785</vt:lpwstr>
  </property>
</Properties>
</file>